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_Drive\DataCenter\2018\"/>
    </mc:Choice>
  </mc:AlternateContent>
  <bookViews>
    <workbookView xWindow="0" yWindow="0" windowWidth="28800" windowHeight="10845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E20" i="1"/>
  <c r="C20" i="1"/>
  <c r="P20" i="1"/>
  <c r="F20" i="1"/>
  <c r="G20" i="1"/>
  <c r="H20" i="1"/>
  <c r="I20" i="1"/>
  <c r="J20" i="1"/>
  <c r="K20" i="1"/>
  <c r="L20" i="1"/>
  <c r="M20" i="1"/>
  <c r="X20" i="1"/>
  <c r="O6" i="1"/>
  <c r="P6" i="1"/>
  <c r="Q6" i="1"/>
  <c r="R6" i="1"/>
  <c r="S6" i="1"/>
  <c r="T6" i="1"/>
  <c r="U6" i="1"/>
  <c r="V6" i="1"/>
  <c r="W6" i="1"/>
  <c r="X6" i="1"/>
  <c r="O7" i="1"/>
  <c r="P7" i="1"/>
  <c r="Q7" i="1"/>
  <c r="R7" i="1"/>
  <c r="S7" i="1"/>
  <c r="T7" i="1"/>
  <c r="U7" i="1"/>
  <c r="V7" i="1"/>
  <c r="W7" i="1"/>
  <c r="X7" i="1"/>
  <c r="O8" i="1"/>
  <c r="P8" i="1"/>
  <c r="Q8" i="1"/>
  <c r="R8" i="1"/>
  <c r="S8" i="1"/>
  <c r="T8" i="1"/>
  <c r="U8" i="1"/>
  <c r="V8" i="1"/>
  <c r="W8" i="1"/>
  <c r="X8" i="1"/>
  <c r="O9" i="1"/>
  <c r="P9" i="1"/>
  <c r="Q9" i="1"/>
  <c r="R9" i="1"/>
  <c r="S9" i="1"/>
  <c r="T9" i="1"/>
  <c r="U9" i="1"/>
  <c r="V9" i="1"/>
  <c r="W9" i="1"/>
  <c r="X9" i="1"/>
  <c r="O10" i="1"/>
  <c r="P10" i="1"/>
  <c r="Q10" i="1"/>
  <c r="R10" i="1"/>
  <c r="S10" i="1"/>
  <c r="T10" i="1"/>
  <c r="U10" i="1"/>
  <c r="V10" i="1"/>
  <c r="W10" i="1"/>
  <c r="X10" i="1"/>
  <c r="O11" i="1"/>
  <c r="P11" i="1"/>
  <c r="Q11" i="1"/>
  <c r="R11" i="1"/>
  <c r="S11" i="1"/>
  <c r="T11" i="1"/>
  <c r="U11" i="1"/>
  <c r="V11" i="1"/>
  <c r="W11" i="1"/>
  <c r="X11" i="1"/>
  <c r="O12" i="1"/>
  <c r="P12" i="1"/>
  <c r="Q12" i="1"/>
  <c r="R12" i="1"/>
  <c r="S12" i="1"/>
  <c r="T12" i="1"/>
  <c r="U12" i="1"/>
  <c r="V12" i="1"/>
  <c r="W12" i="1"/>
  <c r="X12" i="1"/>
  <c r="O13" i="1"/>
  <c r="P13" i="1"/>
  <c r="Q13" i="1"/>
  <c r="R13" i="1"/>
  <c r="S13" i="1"/>
  <c r="T13" i="1"/>
  <c r="U13" i="1"/>
  <c r="V13" i="1"/>
  <c r="W13" i="1"/>
  <c r="X13" i="1"/>
  <c r="O14" i="1"/>
  <c r="P14" i="1"/>
  <c r="Q14" i="1"/>
  <c r="R14" i="1"/>
  <c r="S14" i="1"/>
  <c r="T14" i="1"/>
  <c r="U14" i="1"/>
  <c r="V14" i="1"/>
  <c r="W14" i="1"/>
  <c r="X14" i="1"/>
  <c r="O15" i="1"/>
  <c r="P15" i="1"/>
  <c r="Q15" i="1"/>
  <c r="R15" i="1"/>
  <c r="S15" i="1"/>
  <c r="T15" i="1"/>
  <c r="U15" i="1"/>
  <c r="V15" i="1"/>
  <c r="W15" i="1"/>
  <c r="X15" i="1"/>
  <c r="O16" i="1"/>
  <c r="P16" i="1"/>
  <c r="Q16" i="1"/>
  <c r="R16" i="1"/>
  <c r="S16" i="1"/>
  <c r="T16" i="1"/>
  <c r="U16" i="1"/>
  <c r="V16" i="1"/>
  <c r="W16" i="1"/>
  <c r="X16" i="1"/>
  <c r="O17" i="1"/>
  <c r="P17" i="1"/>
  <c r="Q17" i="1"/>
  <c r="R17" i="1"/>
  <c r="S17" i="1"/>
  <c r="T17" i="1"/>
  <c r="U17" i="1"/>
  <c r="V17" i="1"/>
  <c r="W17" i="1"/>
  <c r="X17" i="1"/>
  <c r="O18" i="1"/>
  <c r="P18" i="1"/>
  <c r="Q18" i="1"/>
  <c r="R18" i="1"/>
  <c r="S18" i="1"/>
  <c r="T18" i="1"/>
  <c r="U18" i="1"/>
  <c r="V18" i="1"/>
  <c r="W18" i="1"/>
  <c r="X18" i="1"/>
  <c r="O19" i="1"/>
  <c r="P19" i="1"/>
  <c r="Q19" i="1"/>
  <c r="R19" i="1"/>
  <c r="S19" i="1"/>
  <c r="T19" i="1"/>
  <c r="U19" i="1"/>
  <c r="V19" i="1"/>
  <c r="W19" i="1"/>
  <c r="X19" i="1"/>
  <c r="R20" i="1"/>
  <c r="T20" i="1"/>
  <c r="V20" i="1"/>
  <c r="P5" i="1"/>
  <c r="Q5" i="1"/>
  <c r="R5" i="1"/>
  <c r="S5" i="1"/>
  <c r="T5" i="1"/>
  <c r="U5" i="1"/>
  <c r="V5" i="1"/>
  <c r="W5" i="1"/>
  <c r="X5" i="1"/>
  <c r="O5" i="1"/>
  <c r="O20" i="1"/>
  <c r="U20" i="1"/>
  <c r="Q20" i="1"/>
  <c r="W20" i="1"/>
  <c r="S20" i="1"/>
</calcChain>
</file>

<file path=xl/sharedStrings.xml><?xml version="1.0" encoding="utf-8"?>
<sst xmlns="http://schemas.openxmlformats.org/spreadsheetml/2006/main" count="42" uniqueCount="42">
  <si>
    <t>Year Units Built by County</t>
  </si>
  <si>
    <t>County</t>
  </si>
  <si>
    <t>CntyNa</t>
  </si>
  <si>
    <t>Total Units</t>
  </si>
  <si>
    <t>Built 2014 or later</t>
  </si>
  <si>
    <t>Built 2010 to 2013</t>
  </si>
  <si>
    <t>Built 2000 to 2009</t>
  </si>
  <si>
    <t>Built 1990 to 1999</t>
  </si>
  <si>
    <t>Built 1980 to 1989</t>
  </si>
  <si>
    <t>Built 1970 to 1979</t>
  </si>
  <si>
    <t>Built 1960 to 1969</t>
  </si>
  <si>
    <t>Built 1950 to 1959</t>
  </si>
  <si>
    <t>Built 1940 to 1949</t>
  </si>
  <si>
    <t>Built 1939 or earlier</t>
  </si>
  <si>
    <t>Median year built</t>
  </si>
  <si>
    <t>Percent Built 2014 or later</t>
  </si>
  <si>
    <t>Percent Built 2010 to 2013</t>
  </si>
  <si>
    <t>Percent Built 2000 to 2009</t>
  </si>
  <si>
    <t>Percent Built 1990 to 1999</t>
  </si>
  <si>
    <t>Percent Built 1980 to 1989</t>
  </si>
  <si>
    <t>Percent Built 1970 to 1979</t>
  </si>
  <si>
    <t>Percent Built 1960 to 1969</t>
  </si>
  <si>
    <t>Percent Built 1950 to 1959</t>
  </si>
  <si>
    <t>Percent Built 1940 to 1949</t>
  </si>
  <si>
    <t>Percent Built 1939 or earlier</t>
  </si>
  <si>
    <t>Bond</t>
  </si>
  <si>
    <t>Calhoun</t>
  </si>
  <si>
    <t>Clinton</t>
  </si>
  <si>
    <t>Jersey</t>
  </si>
  <si>
    <t>Macoupin</t>
  </si>
  <si>
    <t>Madison</t>
  </si>
  <si>
    <t>Monroe</t>
  </si>
  <si>
    <t>St. Clair</t>
  </si>
  <si>
    <t>Franklin</t>
  </si>
  <si>
    <t>Jefferson</t>
  </si>
  <si>
    <t>Lincoln</t>
  </si>
  <si>
    <t>St. Charles</t>
  </si>
  <si>
    <t>St. Louis</t>
  </si>
  <si>
    <t>Warren</t>
  </si>
  <si>
    <t>St. Louis City</t>
  </si>
  <si>
    <t>St Louis MSA</t>
  </si>
  <si>
    <t>Source: 2018 5 Year American Community Survey, Tables B25034, B25035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</si>
</sst>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wrapText="1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"/>
  <sheetViews>
    <sheetView tabSelected="1" workbookViewId="0">
      <selection activeCell="A23" sqref="A23"/>
    </sheetView>
  </sheetViews>
  <sheetFormatPr defaultRowHeight="15" x14ac:dyDescent="0.25"/>
  <cols>
    <col min="2" max="2" width="12" customWidth="1"/>
    <col min="3" max="3" width="13.42578125" customWidth="1"/>
    <col min="15" max="15" width="11.140625" customWidth="1"/>
    <col min="16" max="16" width="11.7109375" customWidth="1"/>
    <col min="17" max="17" width="10.42578125" customWidth="1"/>
    <col min="18" max="18" width="11.28515625" customWidth="1"/>
    <col min="19" max="19" width="10.85546875" customWidth="1"/>
    <col min="20" max="20" width="10.42578125" customWidth="1"/>
    <col min="21" max="21" width="11.28515625" customWidth="1"/>
    <col min="22" max="22" width="11.42578125" customWidth="1"/>
    <col min="23" max="23" width="11.85546875" customWidth="1"/>
    <col min="24" max="24" width="11.5703125" customWidth="1"/>
  </cols>
  <sheetData>
    <row r="1" spans="1:24" x14ac:dyDescent="0.25">
      <c r="A1" t="s">
        <v>0</v>
      </c>
    </row>
    <row r="4" spans="1:24" ht="45" x14ac:dyDescent="0.25">
      <c r="A4" t="s">
        <v>1</v>
      </c>
      <c r="B4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11</v>
      </c>
      <c r="L4" s="1" t="s">
        <v>12</v>
      </c>
      <c r="M4" s="1" t="s">
        <v>13</v>
      </c>
      <c r="N4" s="1" t="s">
        <v>14</v>
      </c>
      <c r="O4" s="1" t="s">
        <v>15</v>
      </c>
      <c r="P4" s="1" t="s">
        <v>16</v>
      </c>
      <c r="Q4" s="1" t="s">
        <v>17</v>
      </c>
      <c r="R4" s="1" t="s">
        <v>18</v>
      </c>
      <c r="S4" s="1" t="s">
        <v>19</v>
      </c>
      <c r="T4" s="1" t="s">
        <v>20</v>
      </c>
      <c r="U4" s="1" t="s">
        <v>21</v>
      </c>
      <c r="V4" s="1" t="s">
        <v>22</v>
      </c>
      <c r="W4" s="1" t="s">
        <v>23</v>
      </c>
      <c r="X4" s="1" t="s">
        <v>24</v>
      </c>
    </row>
    <row r="5" spans="1:24" x14ac:dyDescent="0.25">
      <c r="A5">
        <v>17005</v>
      </c>
      <c r="B5" t="s">
        <v>25</v>
      </c>
      <c r="C5" s="2">
        <v>7228</v>
      </c>
      <c r="D5" s="2">
        <v>21</v>
      </c>
      <c r="E5" s="2">
        <v>181</v>
      </c>
      <c r="F5" s="2">
        <v>785</v>
      </c>
      <c r="G5" s="2">
        <v>960</v>
      </c>
      <c r="H5" s="2">
        <v>765</v>
      </c>
      <c r="I5" s="2">
        <v>1192</v>
      </c>
      <c r="J5" s="2">
        <v>592</v>
      </c>
      <c r="K5" s="2">
        <v>648</v>
      </c>
      <c r="L5" s="2">
        <v>516</v>
      </c>
      <c r="M5" s="2">
        <v>1568</v>
      </c>
      <c r="N5" s="3">
        <v>1972</v>
      </c>
      <c r="O5" s="4">
        <f>D5/$C5</f>
        <v>2.9053680132816824E-3</v>
      </c>
      <c r="P5" s="4">
        <f t="shared" ref="P5:X5" si="0">E5/$C5</f>
        <v>2.5041505257332595E-2</v>
      </c>
      <c r="Q5" s="4">
        <f t="shared" si="0"/>
        <v>0.10860542335362479</v>
      </c>
      <c r="R5" s="4">
        <f t="shared" si="0"/>
        <v>0.13281682346430548</v>
      </c>
      <c r="S5" s="4">
        <f t="shared" si="0"/>
        <v>0.10583840619811843</v>
      </c>
      <c r="T5" s="4">
        <f t="shared" si="0"/>
        <v>0.1649142224681793</v>
      </c>
      <c r="U5" s="4">
        <f t="shared" si="0"/>
        <v>8.1903707802988376E-2</v>
      </c>
      <c r="V5" s="4">
        <f t="shared" si="0"/>
        <v>8.9651355838406194E-2</v>
      </c>
      <c r="W5" s="4">
        <f t="shared" si="0"/>
        <v>7.1389042612064191E-2</v>
      </c>
      <c r="X5" s="4">
        <f t="shared" si="0"/>
        <v>0.21693414499169894</v>
      </c>
    </row>
    <row r="6" spans="1:24" x14ac:dyDescent="0.25">
      <c r="A6">
        <v>17013</v>
      </c>
      <c r="B6" t="s">
        <v>26</v>
      </c>
      <c r="C6" s="2">
        <v>2882</v>
      </c>
      <c r="D6" s="2">
        <v>12</v>
      </c>
      <c r="E6" s="2">
        <v>34</v>
      </c>
      <c r="F6" s="2">
        <v>373</v>
      </c>
      <c r="G6" s="2">
        <v>333</v>
      </c>
      <c r="H6" s="2">
        <v>267</v>
      </c>
      <c r="I6" s="2">
        <v>249</v>
      </c>
      <c r="J6" s="2">
        <v>419</v>
      </c>
      <c r="K6" s="2">
        <v>208</v>
      </c>
      <c r="L6" s="2">
        <v>162</v>
      </c>
      <c r="M6" s="2">
        <v>825</v>
      </c>
      <c r="N6" s="3">
        <v>1966</v>
      </c>
      <c r="O6" s="4">
        <f t="shared" ref="O6:O20" si="1">D6/$C6</f>
        <v>4.1637751561415682E-3</v>
      </c>
      <c r="P6" s="4">
        <f t="shared" ref="P6:P20" si="2">E6/$C6</f>
        <v>1.1797362942401111E-2</v>
      </c>
      <c r="Q6" s="4">
        <f t="shared" ref="Q6:Q20" si="3">F6/$C6</f>
        <v>0.1294240111034004</v>
      </c>
      <c r="R6" s="4">
        <f t="shared" ref="R6:R20" si="4">G6/$C6</f>
        <v>0.11554476058292852</v>
      </c>
      <c r="S6" s="4">
        <f t="shared" ref="S6:S20" si="5">H6/$C6</f>
        <v>9.2643997224149899E-2</v>
      </c>
      <c r="T6" s="4">
        <f t="shared" ref="T6:T20" si="6">I6/$C6</f>
        <v>8.6398334489937542E-2</v>
      </c>
      <c r="U6" s="4">
        <f t="shared" ref="U6:U20" si="7">J6/$C6</f>
        <v>0.14538514920194309</v>
      </c>
      <c r="V6" s="4">
        <f t="shared" ref="V6:V20" si="8">K6/$C6</f>
        <v>7.2172102706453856E-2</v>
      </c>
      <c r="W6" s="4">
        <f t="shared" ref="W6:W20" si="9">L6/$C6</f>
        <v>5.6210964607911175E-2</v>
      </c>
      <c r="X6" s="4">
        <f t="shared" ref="X6:X20" si="10">M6/$C6</f>
        <v>0.2862595419847328</v>
      </c>
    </row>
    <row r="7" spans="1:24" x14ac:dyDescent="0.25">
      <c r="A7">
        <v>17027</v>
      </c>
      <c r="B7" t="s">
        <v>27</v>
      </c>
      <c r="C7" s="2">
        <v>15780</v>
      </c>
      <c r="D7" s="2">
        <v>151</v>
      </c>
      <c r="E7" s="2">
        <v>448</v>
      </c>
      <c r="F7" s="2">
        <v>2389</v>
      </c>
      <c r="G7" s="2">
        <v>2178</v>
      </c>
      <c r="H7" s="2">
        <v>2257</v>
      </c>
      <c r="I7" s="2">
        <v>2184</v>
      </c>
      <c r="J7" s="2">
        <v>1763</v>
      </c>
      <c r="K7" s="2">
        <v>1244</v>
      </c>
      <c r="L7" s="2">
        <v>696</v>
      </c>
      <c r="M7" s="2">
        <v>2470</v>
      </c>
      <c r="N7" s="3">
        <v>1978</v>
      </c>
      <c r="O7" s="4">
        <f t="shared" si="1"/>
        <v>9.5690747782002528E-3</v>
      </c>
      <c r="P7" s="4">
        <f t="shared" si="2"/>
        <v>2.8390367553865654E-2</v>
      </c>
      <c r="Q7" s="4">
        <f t="shared" si="3"/>
        <v>0.15139416983523449</v>
      </c>
      <c r="R7" s="4">
        <f t="shared" si="4"/>
        <v>0.13802281368821293</v>
      </c>
      <c r="S7" s="4">
        <f t="shared" si="5"/>
        <v>0.14302915082382764</v>
      </c>
      <c r="T7" s="4">
        <f t="shared" si="6"/>
        <v>0.13840304182509505</v>
      </c>
      <c r="U7" s="4">
        <f t="shared" si="7"/>
        <v>0.11172370088719899</v>
      </c>
      <c r="V7" s="4">
        <f t="shared" si="8"/>
        <v>7.8833967046894798E-2</v>
      </c>
      <c r="W7" s="4">
        <f t="shared" si="9"/>
        <v>4.4106463878326993E-2</v>
      </c>
      <c r="X7" s="4">
        <f t="shared" si="10"/>
        <v>0.15652724968314322</v>
      </c>
    </row>
    <row r="8" spans="1:24" x14ac:dyDescent="0.25">
      <c r="A8">
        <v>17083</v>
      </c>
      <c r="B8" t="s">
        <v>28</v>
      </c>
      <c r="C8" s="2">
        <v>10125</v>
      </c>
      <c r="D8" s="2">
        <v>22</v>
      </c>
      <c r="E8" s="2">
        <v>431</v>
      </c>
      <c r="F8" s="2">
        <v>1964</v>
      </c>
      <c r="G8" s="2">
        <v>1377</v>
      </c>
      <c r="H8" s="2">
        <v>803</v>
      </c>
      <c r="I8" s="2">
        <v>1310</v>
      </c>
      <c r="J8" s="2">
        <v>972</v>
      </c>
      <c r="K8" s="2">
        <v>822</v>
      </c>
      <c r="L8" s="2">
        <v>469</v>
      </c>
      <c r="M8" s="2">
        <v>1955</v>
      </c>
      <c r="N8" s="3">
        <v>1976</v>
      </c>
      <c r="O8" s="4">
        <f t="shared" si="1"/>
        <v>2.1728395061728395E-3</v>
      </c>
      <c r="P8" s="4">
        <f t="shared" si="2"/>
        <v>4.2567901234567898E-2</v>
      </c>
      <c r="Q8" s="4">
        <f t="shared" si="3"/>
        <v>0.19397530864197532</v>
      </c>
      <c r="R8" s="4">
        <f t="shared" si="4"/>
        <v>0.13600000000000001</v>
      </c>
      <c r="S8" s="4">
        <f t="shared" si="5"/>
        <v>7.9308641975308639E-2</v>
      </c>
      <c r="T8" s="4">
        <f t="shared" si="6"/>
        <v>0.12938271604938273</v>
      </c>
      <c r="U8" s="4">
        <f t="shared" si="7"/>
        <v>9.6000000000000002E-2</v>
      </c>
      <c r="V8" s="4">
        <f t="shared" si="8"/>
        <v>8.118518518518518E-2</v>
      </c>
      <c r="W8" s="4">
        <f t="shared" si="9"/>
        <v>4.6320987654320987E-2</v>
      </c>
      <c r="X8" s="4">
        <f t="shared" si="10"/>
        <v>0.19308641975308641</v>
      </c>
    </row>
    <row r="9" spans="1:24" x14ac:dyDescent="0.25">
      <c r="A9">
        <v>17117</v>
      </c>
      <c r="B9" t="s">
        <v>29</v>
      </c>
      <c r="C9" s="2">
        <v>21710</v>
      </c>
      <c r="D9" s="2">
        <v>86</v>
      </c>
      <c r="E9" s="2">
        <v>328</v>
      </c>
      <c r="F9" s="2">
        <v>2238</v>
      </c>
      <c r="G9" s="2">
        <v>2081</v>
      </c>
      <c r="H9" s="2">
        <v>1729</v>
      </c>
      <c r="I9" s="2">
        <v>3168</v>
      </c>
      <c r="J9" s="2">
        <v>2462</v>
      </c>
      <c r="K9" s="2">
        <v>2078</v>
      </c>
      <c r="L9" s="2">
        <v>1595</v>
      </c>
      <c r="M9" s="2">
        <v>5945</v>
      </c>
      <c r="N9" s="3">
        <v>1965</v>
      </c>
      <c r="O9" s="4">
        <f t="shared" si="1"/>
        <v>3.9613081529249194E-3</v>
      </c>
      <c r="P9" s="4">
        <f t="shared" si="2"/>
        <v>1.5108245048364808E-2</v>
      </c>
      <c r="Q9" s="4">
        <f t="shared" si="3"/>
        <v>0.10308613542146476</v>
      </c>
      <c r="R9" s="4">
        <f t="shared" si="4"/>
        <v>9.5854444956241361E-2</v>
      </c>
      <c r="S9" s="4">
        <f t="shared" si="5"/>
        <v>7.9640718562874246E-2</v>
      </c>
      <c r="T9" s="4">
        <f t="shared" si="6"/>
        <v>0.14592353754030402</v>
      </c>
      <c r="U9" s="4">
        <f t="shared" si="7"/>
        <v>0.11340396130815293</v>
      </c>
      <c r="V9" s="4">
        <f t="shared" si="8"/>
        <v>9.571625978811607E-2</v>
      </c>
      <c r="W9" s="4">
        <f t="shared" si="9"/>
        <v>7.3468447719944721E-2</v>
      </c>
      <c r="X9" s="4">
        <f t="shared" si="10"/>
        <v>0.27383694150161214</v>
      </c>
    </row>
    <row r="10" spans="1:24" x14ac:dyDescent="0.25">
      <c r="A10">
        <v>17119</v>
      </c>
      <c r="B10" t="s">
        <v>30</v>
      </c>
      <c r="C10" s="2">
        <v>119056</v>
      </c>
      <c r="D10" s="2">
        <v>1107</v>
      </c>
      <c r="E10" s="2">
        <v>1957</v>
      </c>
      <c r="F10" s="2">
        <v>13540</v>
      </c>
      <c r="G10" s="2">
        <v>14751</v>
      </c>
      <c r="H10" s="2">
        <v>11707</v>
      </c>
      <c r="I10" s="2">
        <v>13965</v>
      </c>
      <c r="J10" s="2">
        <v>16251</v>
      </c>
      <c r="K10" s="2">
        <v>17154</v>
      </c>
      <c r="L10" s="2">
        <v>10260</v>
      </c>
      <c r="M10" s="2">
        <v>18364</v>
      </c>
      <c r="N10" s="3">
        <v>1968</v>
      </c>
      <c r="O10" s="4">
        <f t="shared" si="1"/>
        <v>9.2981454105630964E-3</v>
      </c>
      <c r="P10" s="4">
        <f t="shared" si="2"/>
        <v>1.6437642789947589E-2</v>
      </c>
      <c r="Q10" s="4">
        <f t="shared" si="3"/>
        <v>0.11372799354925413</v>
      </c>
      <c r="R10" s="4">
        <f t="shared" si="4"/>
        <v>0.12389967746270662</v>
      </c>
      <c r="S10" s="4">
        <f t="shared" si="5"/>
        <v>9.8331877435828524E-2</v>
      </c>
      <c r="T10" s="4">
        <f t="shared" si="6"/>
        <v>0.11729774223894637</v>
      </c>
      <c r="U10" s="4">
        <f t="shared" si="7"/>
        <v>0.13649879048514985</v>
      </c>
      <c r="V10" s="4">
        <f t="shared" si="8"/>
        <v>0.14408345652466067</v>
      </c>
      <c r="W10" s="4">
        <f t="shared" si="9"/>
        <v>8.6177933073511626E-2</v>
      </c>
      <c r="X10" s="4">
        <f t="shared" si="10"/>
        <v>0.15424674102943153</v>
      </c>
    </row>
    <row r="11" spans="1:24" x14ac:dyDescent="0.25">
      <c r="A11">
        <v>17133</v>
      </c>
      <c r="B11" t="s">
        <v>31</v>
      </c>
      <c r="C11" s="2">
        <v>14062</v>
      </c>
      <c r="D11" s="2">
        <v>113</v>
      </c>
      <c r="E11" s="2">
        <v>859</v>
      </c>
      <c r="F11" s="2">
        <v>2878</v>
      </c>
      <c r="G11" s="2">
        <v>2970</v>
      </c>
      <c r="H11" s="2">
        <v>1757</v>
      </c>
      <c r="I11" s="2">
        <v>1061</v>
      </c>
      <c r="J11" s="2">
        <v>1249</v>
      </c>
      <c r="K11" s="2">
        <v>986</v>
      </c>
      <c r="L11" s="2">
        <v>419</v>
      </c>
      <c r="M11" s="2">
        <v>1770</v>
      </c>
      <c r="N11" s="3">
        <v>1989</v>
      </c>
      <c r="O11" s="4">
        <f t="shared" si="1"/>
        <v>8.0358412743564214E-3</v>
      </c>
      <c r="P11" s="4">
        <f t="shared" si="2"/>
        <v>6.1086616413028018E-2</v>
      </c>
      <c r="Q11" s="4">
        <f t="shared" si="3"/>
        <v>0.20466505475750249</v>
      </c>
      <c r="R11" s="4">
        <f t="shared" si="4"/>
        <v>0.21120750960034135</v>
      </c>
      <c r="S11" s="4">
        <f t="shared" si="5"/>
        <v>0.12494666477030295</v>
      </c>
      <c r="T11" s="4">
        <f t="shared" si="6"/>
        <v>7.5451571611435078E-2</v>
      </c>
      <c r="U11" s="4">
        <f t="shared" si="7"/>
        <v>8.882093585549708E-2</v>
      </c>
      <c r="V11" s="4">
        <f t="shared" si="8"/>
        <v>7.0118048641729477E-2</v>
      </c>
      <c r="W11" s="4">
        <f t="shared" si="9"/>
        <v>2.9796614990755227E-2</v>
      </c>
      <c r="X11" s="4">
        <f t="shared" si="10"/>
        <v>0.1258711420850519</v>
      </c>
    </row>
    <row r="12" spans="1:24" x14ac:dyDescent="0.25">
      <c r="A12">
        <v>17163</v>
      </c>
      <c r="B12" t="s">
        <v>32</v>
      </c>
      <c r="C12" s="2">
        <v>119795</v>
      </c>
      <c r="D12" s="2">
        <v>1003</v>
      </c>
      <c r="E12" s="2">
        <v>3109</v>
      </c>
      <c r="F12" s="2">
        <v>17932</v>
      </c>
      <c r="G12" s="2">
        <v>14408</v>
      </c>
      <c r="H12" s="2">
        <v>12961</v>
      </c>
      <c r="I12" s="2">
        <v>13234</v>
      </c>
      <c r="J12" s="2">
        <v>13271</v>
      </c>
      <c r="K12" s="2">
        <v>19961</v>
      </c>
      <c r="L12" s="2">
        <v>7525</v>
      </c>
      <c r="M12" s="2">
        <v>16391</v>
      </c>
      <c r="N12" s="3">
        <v>1972</v>
      </c>
      <c r="O12" s="4">
        <f t="shared" si="1"/>
        <v>8.3726365875036526E-3</v>
      </c>
      <c r="P12" s="4">
        <f t="shared" si="2"/>
        <v>2.5952669143119497E-2</v>
      </c>
      <c r="Q12" s="4">
        <f t="shared" si="3"/>
        <v>0.14968905213072331</v>
      </c>
      <c r="R12" s="4">
        <f t="shared" si="4"/>
        <v>0.12027213155807838</v>
      </c>
      <c r="S12" s="4">
        <f t="shared" si="5"/>
        <v>0.10819316332067282</v>
      </c>
      <c r="T12" s="4">
        <f t="shared" si="6"/>
        <v>0.11047205642973412</v>
      </c>
      <c r="U12" s="4">
        <f t="shared" si="7"/>
        <v>0.11078091740055929</v>
      </c>
      <c r="V12" s="4">
        <f t="shared" si="8"/>
        <v>0.1666263199632706</v>
      </c>
      <c r="W12" s="4">
        <f t="shared" si="9"/>
        <v>6.2815643390792611E-2</v>
      </c>
      <c r="X12" s="4">
        <f t="shared" si="10"/>
        <v>0.13682541007554572</v>
      </c>
    </row>
    <row r="13" spans="1:24" x14ac:dyDescent="0.25">
      <c r="A13">
        <v>29071</v>
      </c>
      <c r="B13" t="s">
        <v>33</v>
      </c>
      <c r="C13" s="2">
        <v>44794</v>
      </c>
      <c r="D13" s="2">
        <v>944</v>
      </c>
      <c r="E13" s="2">
        <v>1198</v>
      </c>
      <c r="F13" s="2">
        <v>7638</v>
      </c>
      <c r="G13" s="2">
        <v>8202</v>
      </c>
      <c r="H13" s="2">
        <v>5492</v>
      </c>
      <c r="I13" s="2">
        <v>6840</v>
      </c>
      <c r="J13" s="2">
        <v>4513</v>
      </c>
      <c r="K13" s="2">
        <v>3855</v>
      </c>
      <c r="L13" s="2">
        <v>1709</v>
      </c>
      <c r="M13" s="2">
        <v>4403</v>
      </c>
      <c r="N13" s="3">
        <v>1982</v>
      </c>
      <c r="O13" s="4">
        <f t="shared" si="1"/>
        <v>2.107425101576104E-2</v>
      </c>
      <c r="P13" s="4">
        <f t="shared" si="2"/>
        <v>2.6744653301781489E-2</v>
      </c>
      <c r="Q13" s="4">
        <f t="shared" si="3"/>
        <v>0.17051390811269365</v>
      </c>
      <c r="R13" s="4">
        <f t="shared" si="4"/>
        <v>0.18310488011787293</v>
      </c>
      <c r="S13" s="4">
        <f t="shared" si="5"/>
        <v>0.12260570612135555</v>
      </c>
      <c r="T13" s="4">
        <f t="shared" si="6"/>
        <v>0.15269902219047193</v>
      </c>
      <c r="U13" s="4">
        <f t="shared" si="7"/>
        <v>0.10075010045988302</v>
      </c>
      <c r="V13" s="4">
        <f t="shared" si="8"/>
        <v>8.6060633120507213E-2</v>
      </c>
      <c r="W13" s="4">
        <f t="shared" si="9"/>
        <v>3.8152431129169086E-2</v>
      </c>
      <c r="X13" s="4">
        <f t="shared" si="10"/>
        <v>9.8294414430504087E-2</v>
      </c>
    </row>
    <row r="14" spans="1:24" x14ac:dyDescent="0.25">
      <c r="A14">
        <v>29099</v>
      </c>
      <c r="B14" t="s">
        <v>34</v>
      </c>
      <c r="C14" s="2">
        <v>90489</v>
      </c>
      <c r="D14" s="2">
        <v>998</v>
      </c>
      <c r="E14" s="2">
        <v>2384</v>
      </c>
      <c r="F14" s="2">
        <v>17157</v>
      </c>
      <c r="G14" s="2">
        <v>16905</v>
      </c>
      <c r="H14" s="2">
        <v>13558</v>
      </c>
      <c r="I14" s="2">
        <v>14828</v>
      </c>
      <c r="J14" s="2">
        <v>9997</v>
      </c>
      <c r="K14" s="2">
        <v>7453</v>
      </c>
      <c r="L14" s="2">
        <v>2728</v>
      </c>
      <c r="M14" s="2">
        <v>4481</v>
      </c>
      <c r="N14" s="3">
        <v>1984</v>
      </c>
      <c r="O14" s="4">
        <f t="shared" si="1"/>
        <v>1.1028964846555935E-2</v>
      </c>
      <c r="P14" s="4">
        <f t="shared" si="2"/>
        <v>2.6345743681552455E-2</v>
      </c>
      <c r="Q14" s="4">
        <f t="shared" si="3"/>
        <v>0.18960315618472964</v>
      </c>
      <c r="R14" s="4">
        <f t="shared" si="4"/>
        <v>0.18681828730563935</v>
      </c>
      <c r="S14" s="4">
        <f t="shared" si="5"/>
        <v>0.14983036612184905</v>
      </c>
      <c r="T14" s="4">
        <f t="shared" si="6"/>
        <v>0.16386522118710561</v>
      </c>
      <c r="U14" s="4">
        <f t="shared" si="7"/>
        <v>0.11047751660422814</v>
      </c>
      <c r="V14" s="4">
        <f t="shared" si="8"/>
        <v>8.2363602205792974E-2</v>
      </c>
      <c r="W14" s="4">
        <f t="shared" si="9"/>
        <v>3.014731072285029E-2</v>
      </c>
      <c r="X14" s="4">
        <f t="shared" si="10"/>
        <v>4.9519831139696539E-2</v>
      </c>
    </row>
    <row r="15" spans="1:24" x14ac:dyDescent="0.25">
      <c r="A15">
        <v>29113</v>
      </c>
      <c r="B15" t="s">
        <v>35</v>
      </c>
      <c r="C15" s="2">
        <v>21569</v>
      </c>
      <c r="D15" s="2">
        <v>532</v>
      </c>
      <c r="E15" s="2">
        <v>594</v>
      </c>
      <c r="F15" s="2">
        <v>7074</v>
      </c>
      <c r="G15" s="2">
        <v>4215</v>
      </c>
      <c r="H15" s="2">
        <v>3147</v>
      </c>
      <c r="I15" s="2">
        <v>2351</v>
      </c>
      <c r="J15" s="2">
        <v>1249</v>
      </c>
      <c r="K15" s="2">
        <v>812</v>
      </c>
      <c r="L15" s="2">
        <v>391</v>
      </c>
      <c r="M15" s="2">
        <v>1204</v>
      </c>
      <c r="N15" s="3">
        <v>1994</v>
      </c>
      <c r="O15" s="4">
        <f t="shared" si="1"/>
        <v>2.4665028513143863E-2</v>
      </c>
      <c r="P15" s="4">
        <f t="shared" si="2"/>
        <v>2.7539524317307246E-2</v>
      </c>
      <c r="Q15" s="4">
        <f t="shared" si="3"/>
        <v>0.32797069868793177</v>
      </c>
      <c r="R15" s="4">
        <f t="shared" si="4"/>
        <v>0.19541935184755899</v>
      </c>
      <c r="S15" s="4">
        <f t="shared" si="5"/>
        <v>0.14590384347906718</v>
      </c>
      <c r="T15" s="4">
        <f t="shared" si="6"/>
        <v>0.10899902638045343</v>
      </c>
      <c r="U15" s="4">
        <f t="shared" si="7"/>
        <v>5.7907181603226852E-2</v>
      </c>
      <c r="V15" s="4">
        <f t="shared" si="8"/>
        <v>3.7646622467430106E-2</v>
      </c>
      <c r="W15" s="4">
        <f t="shared" si="9"/>
        <v>1.8127868700449721E-2</v>
      </c>
      <c r="X15" s="4">
        <f t="shared" si="10"/>
        <v>5.5820854003430849E-2</v>
      </c>
    </row>
    <row r="16" spans="1:24" x14ac:dyDescent="0.25">
      <c r="A16">
        <v>29183</v>
      </c>
      <c r="B16" t="s">
        <v>36</v>
      </c>
      <c r="C16" s="2">
        <v>152117</v>
      </c>
      <c r="D16" s="2">
        <v>4195</v>
      </c>
      <c r="E16" s="2">
        <v>6716</v>
      </c>
      <c r="F16" s="2">
        <v>37353</v>
      </c>
      <c r="G16" s="2">
        <v>33854</v>
      </c>
      <c r="H16" s="2">
        <v>27632</v>
      </c>
      <c r="I16" s="2">
        <v>20296</v>
      </c>
      <c r="J16" s="2">
        <v>10900</v>
      </c>
      <c r="K16" s="2">
        <v>5792</v>
      </c>
      <c r="L16" s="2">
        <v>1434</v>
      </c>
      <c r="M16" s="2">
        <v>3945</v>
      </c>
      <c r="N16" s="3">
        <v>1992</v>
      </c>
      <c r="O16" s="4">
        <f t="shared" si="1"/>
        <v>2.7577456825995779E-2</v>
      </c>
      <c r="P16" s="4">
        <f t="shared" si="2"/>
        <v>4.4150226470414222E-2</v>
      </c>
      <c r="Q16" s="4">
        <f t="shared" si="3"/>
        <v>0.24555440877745419</v>
      </c>
      <c r="R16" s="4">
        <f t="shared" si="4"/>
        <v>0.22255237744630776</v>
      </c>
      <c r="S16" s="4">
        <f t="shared" si="5"/>
        <v>0.18164965125528376</v>
      </c>
      <c r="T16" s="4">
        <f t="shared" si="6"/>
        <v>0.13342361471761868</v>
      </c>
      <c r="U16" s="4">
        <f t="shared" si="7"/>
        <v>7.1655370537152319E-2</v>
      </c>
      <c r="V16" s="4">
        <f t="shared" si="8"/>
        <v>3.8075954692769379E-2</v>
      </c>
      <c r="W16" s="4">
        <f t="shared" si="9"/>
        <v>9.4269542523189379E-3</v>
      </c>
      <c r="X16" s="4">
        <f t="shared" si="10"/>
        <v>2.5933985024684945E-2</v>
      </c>
    </row>
    <row r="17" spans="1:24" x14ac:dyDescent="0.25">
      <c r="A17">
        <v>29189</v>
      </c>
      <c r="B17" t="s">
        <v>37</v>
      </c>
      <c r="C17" s="2">
        <v>440218</v>
      </c>
      <c r="D17" s="2">
        <v>2681</v>
      </c>
      <c r="E17" s="2">
        <v>4181</v>
      </c>
      <c r="F17" s="2">
        <v>25727</v>
      </c>
      <c r="G17" s="2">
        <v>42062</v>
      </c>
      <c r="H17" s="2">
        <v>53304</v>
      </c>
      <c r="I17" s="2">
        <v>74243</v>
      </c>
      <c r="J17" s="2">
        <v>82551</v>
      </c>
      <c r="K17" s="2">
        <v>84077</v>
      </c>
      <c r="L17" s="2">
        <v>28952</v>
      </c>
      <c r="M17" s="2">
        <v>42440</v>
      </c>
      <c r="N17" s="3">
        <v>1968</v>
      </c>
      <c r="O17" s="4">
        <f t="shared" si="1"/>
        <v>6.0901644185380882E-3</v>
      </c>
      <c r="P17" s="4">
        <f t="shared" si="2"/>
        <v>9.4975671144751014E-3</v>
      </c>
      <c r="Q17" s="4">
        <f t="shared" si="3"/>
        <v>5.8441499438914357E-2</v>
      </c>
      <c r="R17" s="4">
        <f t="shared" si="4"/>
        <v>9.5548114797668435E-2</v>
      </c>
      <c r="S17" s="4">
        <f t="shared" si="5"/>
        <v>0.1210854622028177</v>
      </c>
      <c r="T17" s="4">
        <f t="shared" si="6"/>
        <v>0.16865053223630111</v>
      </c>
      <c r="U17" s="4">
        <f t="shared" si="7"/>
        <v>0.18752299996819757</v>
      </c>
      <c r="V17" s="4">
        <f t="shared" si="8"/>
        <v>0.19098946431086417</v>
      </c>
      <c r="W17" s="4">
        <f t="shared" si="9"/>
        <v>6.5767415235178928E-2</v>
      </c>
      <c r="X17" s="4">
        <f t="shared" si="10"/>
        <v>9.6406780277044551E-2</v>
      </c>
    </row>
    <row r="18" spans="1:24" x14ac:dyDescent="0.25">
      <c r="A18">
        <v>29219</v>
      </c>
      <c r="B18" t="s">
        <v>38</v>
      </c>
      <c r="C18" s="2">
        <v>15297</v>
      </c>
      <c r="D18" s="2">
        <v>300</v>
      </c>
      <c r="E18" s="2">
        <v>493</v>
      </c>
      <c r="F18" s="2">
        <v>4972</v>
      </c>
      <c r="G18" s="2">
        <v>3426</v>
      </c>
      <c r="H18" s="2">
        <v>1995</v>
      </c>
      <c r="I18" s="2">
        <v>1734</v>
      </c>
      <c r="J18" s="2">
        <v>806</v>
      </c>
      <c r="K18" s="2">
        <v>441</v>
      </c>
      <c r="L18" s="2">
        <v>277</v>
      </c>
      <c r="M18" s="2">
        <v>853</v>
      </c>
      <c r="N18" s="3">
        <v>1995</v>
      </c>
      <c r="O18" s="4">
        <f t="shared" si="1"/>
        <v>1.9611688566385566E-2</v>
      </c>
      <c r="P18" s="4">
        <f t="shared" si="2"/>
        <v>3.222854154409361E-2</v>
      </c>
      <c r="Q18" s="4">
        <f t="shared" si="3"/>
        <v>0.32503105184023012</v>
      </c>
      <c r="R18" s="4">
        <f t="shared" si="4"/>
        <v>0.22396548342812317</v>
      </c>
      <c r="S18" s="4">
        <f t="shared" si="5"/>
        <v>0.130417728966464</v>
      </c>
      <c r="T18" s="4">
        <f t="shared" si="6"/>
        <v>0.11335555991370858</v>
      </c>
      <c r="U18" s="4">
        <f t="shared" si="7"/>
        <v>5.2690069948355886E-2</v>
      </c>
      <c r="V18" s="4">
        <f t="shared" si="8"/>
        <v>2.8829182192586782E-2</v>
      </c>
      <c r="W18" s="4">
        <f t="shared" si="9"/>
        <v>1.8108125776296006E-2</v>
      </c>
      <c r="X18" s="4">
        <f t="shared" si="10"/>
        <v>5.5762567823756291E-2</v>
      </c>
    </row>
    <row r="19" spans="1:24" x14ac:dyDescent="0.25">
      <c r="A19">
        <v>29510</v>
      </c>
      <c r="B19" t="s">
        <v>39</v>
      </c>
      <c r="C19" s="2">
        <v>176375</v>
      </c>
      <c r="D19" s="2">
        <v>908</v>
      </c>
      <c r="E19" s="2">
        <v>1289</v>
      </c>
      <c r="F19" s="2">
        <v>8328</v>
      </c>
      <c r="G19" s="2">
        <v>5279</v>
      </c>
      <c r="H19" s="2">
        <v>5642</v>
      </c>
      <c r="I19" s="2">
        <v>7176</v>
      </c>
      <c r="J19" s="2">
        <v>12468</v>
      </c>
      <c r="K19" s="2">
        <v>18658</v>
      </c>
      <c r="L19" s="2">
        <v>14594</v>
      </c>
      <c r="M19" s="2">
        <v>102033</v>
      </c>
      <c r="N19" s="3">
        <v>0</v>
      </c>
      <c r="O19" s="4">
        <f t="shared" si="1"/>
        <v>5.1481218993621545E-3</v>
      </c>
      <c r="P19" s="4">
        <f t="shared" si="2"/>
        <v>7.3082919914953933E-3</v>
      </c>
      <c r="Q19" s="4">
        <f t="shared" si="3"/>
        <v>4.7217576187101346E-2</v>
      </c>
      <c r="R19" s="4">
        <f t="shared" si="4"/>
        <v>2.9930545712260809E-2</v>
      </c>
      <c r="S19" s="4">
        <f t="shared" si="5"/>
        <v>3.1988660524450742E-2</v>
      </c>
      <c r="T19" s="4">
        <f t="shared" si="6"/>
        <v>4.0686038270729981E-2</v>
      </c>
      <c r="U19" s="4">
        <f t="shared" si="7"/>
        <v>7.0690290574060954E-2</v>
      </c>
      <c r="V19" s="4">
        <f t="shared" si="8"/>
        <v>0.10578596739900779</v>
      </c>
      <c r="W19" s="4">
        <f t="shared" si="9"/>
        <v>8.2744153082919922E-2</v>
      </c>
      <c r="X19" s="4">
        <f t="shared" si="10"/>
        <v>0.57850035435861091</v>
      </c>
    </row>
    <row r="20" spans="1:24" x14ac:dyDescent="0.25">
      <c r="A20">
        <v>41180</v>
      </c>
      <c r="B20" t="s">
        <v>40</v>
      </c>
      <c r="C20" s="2">
        <f>SUM(C5:C19)</f>
        <v>1251497</v>
      </c>
      <c r="D20" s="2">
        <f t="shared" ref="D20:M20" si="11">SUM(D5:D19)</f>
        <v>13073</v>
      </c>
      <c r="E20" s="2">
        <f t="shared" si="11"/>
        <v>24202</v>
      </c>
      <c r="F20" s="2">
        <f t="shared" si="11"/>
        <v>150348</v>
      </c>
      <c r="G20" s="2">
        <f t="shared" si="11"/>
        <v>153001</v>
      </c>
      <c r="H20" s="2">
        <f t="shared" si="11"/>
        <v>143016</v>
      </c>
      <c r="I20" s="2">
        <f t="shared" si="11"/>
        <v>163831</v>
      </c>
      <c r="J20" s="2">
        <f t="shared" si="11"/>
        <v>159463</v>
      </c>
      <c r="K20" s="2">
        <f t="shared" si="11"/>
        <v>164189</v>
      </c>
      <c r="L20" s="2">
        <f t="shared" si="11"/>
        <v>71727</v>
      </c>
      <c r="M20" s="2">
        <f t="shared" si="11"/>
        <v>208647</v>
      </c>
      <c r="N20" s="3">
        <v>1971</v>
      </c>
      <c r="O20" s="4">
        <f t="shared" si="1"/>
        <v>1.0445890002133446E-2</v>
      </c>
      <c r="P20" s="4">
        <f t="shared" si="2"/>
        <v>1.9338440283915983E-2</v>
      </c>
      <c r="Q20" s="4">
        <f t="shared" si="3"/>
        <v>0.12013452689059582</v>
      </c>
      <c r="R20" s="4">
        <f t="shared" si="4"/>
        <v>0.12225438814475784</v>
      </c>
      <c r="S20" s="4">
        <f t="shared" si="5"/>
        <v>0.1142759431305069</v>
      </c>
      <c r="T20" s="4">
        <f t="shared" si="6"/>
        <v>0.13090802454979916</v>
      </c>
      <c r="U20" s="4">
        <f t="shared" si="7"/>
        <v>0.12741780443740577</v>
      </c>
      <c r="V20" s="4">
        <f t="shared" si="8"/>
        <v>0.13119408196743579</v>
      </c>
      <c r="W20" s="4">
        <f t="shared" si="9"/>
        <v>5.7312961996712736E-2</v>
      </c>
      <c r="X20" s="4">
        <f t="shared" si="10"/>
        <v>0.16671793859673656</v>
      </c>
    </row>
    <row r="22" spans="1:24" x14ac:dyDescent="0.25">
      <c r="A22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 Friedman</dc:creator>
  <cp:lastModifiedBy>Ross Friedman</cp:lastModifiedBy>
  <dcterms:created xsi:type="dcterms:W3CDTF">2019-01-10T14:47:09Z</dcterms:created>
  <dcterms:modified xsi:type="dcterms:W3CDTF">2020-01-07T16:39:39Z</dcterms:modified>
</cp:coreProperties>
</file>