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_Drive\DataCenter\2017\Website\"/>
    </mc:Choice>
  </mc:AlternateContent>
  <bookViews>
    <workbookView xWindow="0" yWindow="0" windowWidth="28800" windowHeight="108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9" i="1" l="1"/>
  <c r="O19" i="1"/>
  <c r="M19" i="1"/>
  <c r="L19" i="1"/>
  <c r="N19" i="1" s="1"/>
  <c r="J19" i="1"/>
  <c r="K19" i="1" s="1"/>
  <c r="H19" i="1"/>
  <c r="I19" i="1" s="1"/>
  <c r="F19" i="1"/>
  <c r="G19" i="1" s="1"/>
  <c r="D19" i="1"/>
  <c r="E19" i="1" s="1"/>
  <c r="C19" i="1"/>
  <c r="P18" i="1"/>
  <c r="N18" i="1"/>
  <c r="K18" i="1"/>
  <c r="I18" i="1"/>
  <c r="G18" i="1"/>
  <c r="E18" i="1"/>
  <c r="P17" i="1"/>
  <c r="N17" i="1"/>
  <c r="K17" i="1"/>
  <c r="I17" i="1"/>
  <c r="G17" i="1"/>
  <c r="E17" i="1"/>
  <c r="P16" i="1"/>
  <c r="N16" i="1"/>
  <c r="K16" i="1"/>
  <c r="I16" i="1"/>
  <c r="G16" i="1"/>
  <c r="E16" i="1"/>
  <c r="P15" i="1"/>
  <c r="N15" i="1"/>
  <c r="K15" i="1"/>
  <c r="I15" i="1"/>
  <c r="G15" i="1"/>
  <c r="E15" i="1"/>
  <c r="P14" i="1"/>
  <c r="N14" i="1"/>
  <c r="K14" i="1"/>
  <c r="I14" i="1"/>
  <c r="G14" i="1"/>
  <c r="E14" i="1"/>
  <c r="P13" i="1"/>
  <c r="N13" i="1"/>
  <c r="K13" i="1"/>
  <c r="I13" i="1"/>
  <c r="G13" i="1"/>
  <c r="E13" i="1"/>
  <c r="P12" i="1"/>
  <c r="N12" i="1"/>
  <c r="K12" i="1"/>
  <c r="I12" i="1"/>
  <c r="G12" i="1"/>
  <c r="E12" i="1"/>
  <c r="P11" i="1"/>
  <c r="N11" i="1"/>
  <c r="K11" i="1"/>
  <c r="I11" i="1"/>
  <c r="G11" i="1"/>
  <c r="E11" i="1"/>
  <c r="P10" i="1"/>
  <c r="N10" i="1"/>
  <c r="K10" i="1"/>
  <c r="I10" i="1"/>
  <c r="G10" i="1"/>
  <c r="E10" i="1"/>
  <c r="P9" i="1"/>
  <c r="N9" i="1"/>
  <c r="K9" i="1"/>
  <c r="I9" i="1"/>
  <c r="G9" i="1"/>
  <c r="E9" i="1"/>
  <c r="P8" i="1"/>
  <c r="N8" i="1"/>
  <c r="K8" i="1"/>
  <c r="I8" i="1"/>
  <c r="G8" i="1"/>
  <c r="E8" i="1"/>
  <c r="P7" i="1"/>
  <c r="N7" i="1"/>
  <c r="K7" i="1"/>
  <c r="I7" i="1"/>
  <c r="G7" i="1"/>
  <c r="E7" i="1"/>
  <c r="P6" i="1"/>
  <c r="N6" i="1"/>
  <c r="K6" i="1"/>
  <c r="I6" i="1"/>
  <c r="G6" i="1"/>
  <c r="E6" i="1"/>
  <c r="P5" i="1"/>
  <c r="N5" i="1"/>
  <c r="K5" i="1"/>
  <c r="I5" i="1"/>
  <c r="G5" i="1"/>
  <c r="E5" i="1"/>
  <c r="P4" i="1"/>
  <c r="N4" i="1"/>
  <c r="K4" i="1"/>
  <c r="I4" i="1"/>
  <c r="G4" i="1"/>
  <c r="E4" i="1"/>
</calcChain>
</file>

<file path=xl/sharedStrings.xml><?xml version="1.0" encoding="utf-8"?>
<sst xmlns="http://schemas.openxmlformats.org/spreadsheetml/2006/main" count="34" uniqueCount="33">
  <si>
    <t>Basic Demographic Data by County, St Louis MSA</t>
  </si>
  <si>
    <t>County</t>
  </si>
  <si>
    <t>Children</t>
  </si>
  <si>
    <t>Percent</t>
  </si>
  <si>
    <t>Elderly</t>
  </si>
  <si>
    <t>Minority</t>
  </si>
  <si>
    <t>Minority Percent</t>
  </si>
  <si>
    <t>Hispanic</t>
  </si>
  <si>
    <t>Hispanic Percent</t>
  </si>
  <si>
    <t>Disability Population Basis</t>
  </si>
  <si>
    <t>Persons With A Disability</t>
  </si>
  <si>
    <t>Percent With Disability</t>
  </si>
  <si>
    <t>Unincorporated Population</t>
  </si>
  <si>
    <t>Percent Unincorporated</t>
  </si>
  <si>
    <t>Bond</t>
  </si>
  <si>
    <t>Calhoun</t>
  </si>
  <si>
    <t>Clinton</t>
  </si>
  <si>
    <t>Jersey</t>
  </si>
  <si>
    <t>Macoupin</t>
  </si>
  <si>
    <t>Madison</t>
  </si>
  <si>
    <t>Monroe</t>
  </si>
  <si>
    <t>St. Clair</t>
  </si>
  <si>
    <t>Franklin</t>
  </si>
  <si>
    <t>Jefferson</t>
  </si>
  <si>
    <t>Lincoln</t>
  </si>
  <si>
    <t>St. Charles</t>
  </si>
  <si>
    <t>St. Louis</t>
  </si>
  <si>
    <t>Warren</t>
  </si>
  <si>
    <t>St. Louis City</t>
  </si>
  <si>
    <t>St Louis MSA</t>
  </si>
  <si>
    <t>CountyName</t>
  </si>
  <si>
    <t>Population</t>
  </si>
  <si>
    <t>Source: 2017 5 Year American Community Survey, Tables B01001, B03002, B16004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</si>
</sst>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wrapText="1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workbookViewId="0">
      <selection activeCell="A2" sqref="A2"/>
    </sheetView>
  </sheetViews>
  <sheetFormatPr defaultRowHeight="15" x14ac:dyDescent="0.25"/>
  <cols>
    <col min="2" max="2" width="15.42578125" customWidth="1"/>
    <col min="3" max="3" width="12.28515625" customWidth="1"/>
    <col min="12" max="12" width="11.5703125" customWidth="1"/>
    <col min="15" max="15" width="17.85546875" customWidth="1"/>
    <col min="16" max="16" width="15.140625" customWidth="1"/>
  </cols>
  <sheetData>
    <row r="1" spans="1:16" x14ac:dyDescent="0.25">
      <c r="A1" t="s">
        <v>0</v>
      </c>
    </row>
    <row r="3" spans="1:16" ht="60" x14ac:dyDescent="0.25">
      <c r="A3" t="s">
        <v>1</v>
      </c>
      <c r="B3" t="s">
        <v>30</v>
      </c>
      <c r="C3" s="1" t="s">
        <v>31</v>
      </c>
      <c r="D3" s="1" t="s">
        <v>2</v>
      </c>
      <c r="E3" s="1" t="s">
        <v>3</v>
      </c>
      <c r="F3" s="1" t="s">
        <v>4</v>
      </c>
      <c r="G3" s="1" t="s">
        <v>3</v>
      </c>
      <c r="H3" s="1" t="s">
        <v>5</v>
      </c>
      <c r="I3" s="1" t="s">
        <v>6</v>
      </c>
      <c r="J3" s="1" t="s">
        <v>7</v>
      </c>
      <c r="K3" s="1" t="s">
        <v>8</v>
      </c>
      <c r="L3" s="1" t="s">
        <v>9</v>
      </c>
      <c r="M3" s="1" t="s">
        <v>10</v>
      </c>
      <c r="N3" s="1" t="s">
        <v>11</v>
      </c>
      <c r="O3" s="1" t="s">
        <v>12</v>
      </c>
      <c r="P3" s="1" t="s">
        <v>13</v>
      </c>
    </row>
    <row r="4" spans="1:16" x14ac:dyDescent="0.25">
      <c r="A4">
        <v>17005</v>
      </c>
      <c r="B4" t="s">
        <v>14</v>
      </c>
      <c r="C4" s="2">
        <v>17034</v>
      </c>
      <c r="D4" s="2">
        <v>1878</v>
      </c>
      <c r="E4" s="3">
        <f>D4/C4</f>
        <v>0.11025008805917577</v>
      </c>
      <c r="F4" s="2">
        <v>1574</v>
      </c>
      <c r="G4" s="3">
        <f>F4/C4</f>
        <v>9.2403428437243154E-2</v>
      </c>
      <c r="H4" s="2">
        <v>2073</v>
      </c>
      <c r="I4" s="3">
        <f>H4/C4</f>
        <v>0.12169778090877069</v>
      </c>
      <c r="J4" s="2">
        <v>590</v>
      </c>
      <c r="K4" s="3">
        <f>J4/C4</f>
        <v>3.4636609134671835E-2</v>
      </c>
      <c r="L4" s="2">
        <v>15779</v>
      </c>
      <c r="M4" s="2">
        <v>2530</v>
      </c>
      <c r="N4" s="3">
        <f>M4/L4</f>
        <v>0.16033969199569048</v>
      </c>
      <c r="O4" s="2">
        <v>7256</v>
      </c>
      <c r="P4" s="3">
        <f>O4/C4</f>
        <v>0.42597158623928616</v>
      </c>
    </row>
    <row r="5" spans="1:16" x14ac:dyDescent="0.25">
      <c r="A5">
        <v>17013</v>
      </c>
      <c r="B5" t="s">
        <v>15</v>
      </c>
      <c r="C5" s="2">
        <v>4897</v>
      </c>
      <c r="D5" s="2">
        <v>312</v>
      </c>
      <c r="E5" s="3">
        <f t="shared" ref="E5:E19" si="0">D5/C5</f>
        <v>6.3712477026751077E-2</v>
      </c>
      <c r="F5" s="2">
        <v>345</v>
      </c>
      <c r="G5" s="3">
        <f t="shared" ref="G5:G19" si="1">F5/C5</f>
        <v>7.0451296712272821E-2</v>
      </c>
      <c r="H5" s="2">
        <v>162</v>
      </c>
      <c r="I5" s="3">
        <f t="shared" ref="I5:I19" si="2">H5/C5</f>
        <v>3.3081478456197674E-2</v>
      </c>
      <c r="J5" s="2">
        <v>55</v>
      </c>
      <c r="K5" s="3">
        <f t="shared" ref="K5:K19" si="3">J5/C5</f>
        <v>1.1231366142536246E-2</v>
      </c>
      <c r="L5" s="2">
        <v>4818</v>
      </c>
      <c r="M5" s="2">
        <v>848</v>
      </c>
      <c r="N5" s="3">
        <f t="shared" ref="N5:N19" si="4">M5/L5</f>
        <v>0.17600664176006642</v>
      </c>
      <c r="O5" s="2">
        <v>3314</v>
      </c>
      <c r="P5" s="3">
        <f t="shared" ref="P5:P19" si="5">O5/C5</f>
        <v>0.67674086175209314</v>
      </c>
    </row>
    <row r="6" spans="1:16" x14ac:dyDescent="0.25">
      <c r="A6">
        <v>17027</v>
      </c>
      <c r="B6" t="s">
        <v>16</v>
      </c>
      <c r="C6" s="2">
        <v>37640</v>
      </c>
      <c r="D6" s="2">
        <v>5606</v>
      </c>
      <c r="E6" s="3">
        <f t="shared" si="0"/>
        <v>0.14893730074388947</v>
      </c>
      <c r="F6" s="2">
        <v>3920</v>
      </c>
      <c r="G6" s="3">
        <f t="shared" si="1"/>
        <v>0.10414452709883103</v>
      </c>
      <c r="H6" s="2">
        <v>3169</v>
      </c>
      <c r="I6" s="3">
        <f t="shared" si="2"/>
        <v>8.4192348565355998E-2</v>
      </c>
      <c r="J6" s="2">
        <v>1163</v>
      </c>
      <c r="K6" s="3">
        <f t="shared" si="3"/>
        <v>3.0897980871413391E-2</v>
      </c>
      <c r="L6" s="2">
        <v>35491</v>
      </c>
      <c r="M6" s="2">
        <v>4909</v>
      </c>
      <c r="N6" s="3">
        <f t="shared" si="4"/>
        <v>0.13831675636076751</v>
      </c>
      <c r="O6" s="2">
        <v>13200</v>
      </c>
      <c r="P6" s="3">
        <f t="shared" si="5"/>
        <v>0.35069075451647186</v>
      </c>
    </row>
    <row r="7" spans="1:16" x14ac:dyDescent="0.25">
      <c r="A7">
        <v>17083</v>
      </c>
      <c r="B7" t="s">
        <v>17</v>
      </c>
      <c r="C7" s="2">
        <v>22215</v>
      </c>
      <c r="D7" s="2">
        <v>2033</v>
      </c>
      <c r="E7" s="3">
        <f t="shared" si="0"/>
        <v>9.151474229124465E-2</v>
      </c>
      <c r="F7" s="2">
        <v>2015</v>
      </c>
      <c r="G7" s="3">
        <f t="shared" si="1"/>
        <v>9.0704478955660583E-2</v>
      </c>
      <c r="H7" s="2">
        <v>874</v>
      </c>
      <c r="I7" s="3">
        <f t="shared" si="2"/>
        <v>3.9342786405581816E-2</v>
      </c>
      <c r="J7" s="2">
        <v>286</v>
      </c>
      <c r="K7" s="3">
        <f t="shared" si="3"/>
        <v>1.2874184109835696E-2</v>
      </c>
      <c r="L7" s="2">
        <v>21860</v>
      </c>
      <c r="M7" s="2">
        <v>2850</v>
      </c>
      <c r="N7" s="3">
        <f t="shared" si="4"/>
        <v>0.1303751143641354</v>
      </c>
      <c r="O7" s="2">
        <v>11840</v>
      </c>
      <c r="P7" s="3">
        <f t="shared" si="5"/>
        <v>0.53297321629529593</v>
      </c>
    </row>
    <row r="8" spans="1:16" x14ac:dyDescent="0.25">
      <c r="A8">
        <v>17117</v>
      </c>
      <c r="B8" t="s">
        <v>18</v>
      </c>
      <c r="C8" s="2">
        <v>45960</v>
      </c>
      <c r="D8" s="2">
        <v>6902</v>
      </c>
      <c r="E8" s="3">
        <f t="shared" si="0"/>
        <v>0.15017406440382941</v>
      </c>
      <c r="F8" s="2">
        <v>5914</v>
      </c>
      <c r="G8" s="3">
        <f t="shared" si="1"/>
        <v>0.12867711053089642</v>
      </c>
      <c r="H8" s="2">
        <v>1699</v>
      </c>
      <c r="I8" s="3">
        <f t="shared" si="2"/>
        <v>3.6966927763272414E-2</v>
      </c>
      <c r="J8" s="2">
        <v>510</v>
      </c>
      <c r="K8" s="3">
        <f t="shared" si="3"/>
        <v>1.1096605744125326E-2</v>
      </c>
      <c r="L8" s="2">
        <v>45434</v>
      </c>
      <c r="M8" s="2">
        <v>7064</v>
      </c>
      <c r="N8" s="3">
        <f t="shared" si="4"/>
        <v>0.15547827618083374</v>
      </c>
      <c r="O8" s="2">
        <v>14867</v>
      </c>
      <c r="P8" s="3">
        <f t="shared" si="5"/>
        <v>0.32347693646649262</v>
      </c>
    </row>
    <row r="9" spans="1:16" x14ac:dyDescent="0.25">
      <c r="A9">
        <v>17119</v>
      </c>
      <c r="B9" t="s">
        <v>19</v>
      </c>
      <c r="C9" s="2">
        <v>266153</v>
      </c>
      <c r="D9" s="2">
        <v>47491</v>
      </c>
      <c r="E9" s="3">
        <f t="shared" si="0"/>
        <v>0.17843496034235948</v>
      </c>
      <c r="F9" s="2">
        <v>33005</v>
      </c>
      <c r="G9" s="3">
        <f t="shared" si="1"/>
        <v>0.1240076196774036</v>
      </c>
      <c r="H9" s="2">
        <v>38549</v>
      </c>
      <c r="I9" s="3">
        <f t="shared" si="2"/>
        <v>0.14483774370380947</v>
      </c>
      <c r="J9" s="2">
        <v>8310</v>
      </c>
      <c r="K9" s="3">
        <f t="shared" si="3"/>
        <v>3.1222642615337793E-2</v>
      </c>
      <c r="L9" s="2">
        <v>263563</v>
      </c>
      <c r="M9" s="2">
        <v>34383</v>
      </c>
      <c r="N9" s="3">
        <f t="shared" si="4"/>
        <v>0.13045457822228462</v>
      </c>
      <c r="O9" s="2">
        <v>54271</v>
      </c>
      <c r="P9" s="3">
        <f t="shared" si="5"/>
        <v>0.20390902976859174</v>
      </c>
    </row>
    <row r="10" spans="1:16" x14ac:dyDescent="0.25">
      <c r="A10">
        <v>17133</v>
      </c>
      <c r="B10" t="s">
        <v>20</v>
      </c>
      <c r="C10" s="2">
        <v>33739</v>
      </c>
      <c r="D10" s="2">
        <v>5260</v>
      </c>
      <c r="E10" s="3">
        <f t="shared" si="0"/>
        <v>0.15590266457215685</v>
      </c>
      <c r="F10" s="2">
        <v>3694</v>
      </c>
      <c r="G10" s="3">
        <f t="shared" si="1"/>
        <v>0.10948753667862118</v>
      </c>
      <c r="H10" s="2">
        <v>1164</v>
      </c>
      <c r="I10" s="3">
        <f t="shared" si="2"/>
        <v>3.4500133376804291E-2</v>
      </c>
      <c r="J10" s="2">
        <v>508</v>
      </c>
      <c r="K10" s="3">
        <f t="shared" si="3"/>
        <v>1.5056759240048609E-2</v>
      </c>
      <c r="L10" s="2">
        <v>33471</v>
      </c>
      <c r="M10" s="2">
        <v>3273</v>
      </c>
      <c r="N10" s="3">
        <f t="shared" si="4"/>
        <v>9.7786143228466432E-2</v>
      </c>
      <c r="O10" s="2">
        <v>11558</v>
      </c>
      <c r="P10" s="3">
        <f t="shared" si="5"/>
        <v>0.34257091200094847</v>
      </c>
    </row>
    <row r="11" spans="1:16" x14ac:dyDescent="0.25">
      <c r="A11">
        <v>17163</v>
      </c>
      <c r="B11" t="s">
        <v>21</v>
      </c>
      <c r="C11" s="2">
        <v>264433</v>
      </c>
      <c r="D11" s="2">
        <v>50965</v>
      </c>
      <c r="E11" s="3">
        <f t="shared" si="0"/>
        <v>0.19273313088759725</v>
      </c>
      <c r="F11" s="2">
        <v>29926</v>
      </c>
      <c r="G11" s="3">
        <f t="shared" si="1"/>
        <v>0.11317044393097685</v>
      </c>
      <c r="H11" s="2">
        <v>100171</v>
      </c>
      <c r="I11" s="3">
        <f t="shared" si="2"/>
        <v>0.37881429322361432</v>
      </c>
      <c r="J11" s="2">
        <v>10293</v>
      </c>
      <c r="K11" s="3">
        <f t="shared" si="3"/>
        <v>3.8924793804101604E-2</v>
      </c>
      <c r="L11" s="2">
        <v>258591</v>
      </c>
      <c r="M11" s="2">
        <v>33479</v>
      </c>
      <c r="N11" s="3">
        <f t="shared" si="4"/>
        <v>0.12946699614449073</v>
      </c>
      <c r="O11" s="2">
        <v>52705</v>
      </c>
      <c r="P11" s="3">
        <f t="shared" si="5"/>
        <v>0.19931324759012681</v>
      </c>
    </row>
    <row r="12" spans="1:16" x14ac:dyDescent="0.25">
      <c r="A12">
        <v>29071</v>
      </c>
      <c r="B12" t="s">
        <v>22</v>
      </c>
      <c r="C12" s="2">
        <v>102413</v>
      </c>
      <c r="D12" s="2">
        <v>11276</v>
      </c>
      <c r="E12" s="3">
        <f t="shared" si="0"/>
        <v>0.11010320955347466</v>
      </c>
      <c r="F12" s="2">
        <v>7118</v>
      </c>
      <c r="G12" s="3">
        <f t="shared" si="1"/>
        <v>6.9502895140265392E-2</v>
      </c>
      <c r="H12" s="2">
        <v>4837</v>
      </c>
      <c r="I12" s="3">
        <f t="shared" si="2"/>
        <v>4.7230332086746797E-2</v>
      </c>
      <c r="J12" s="2">
        <v>1706</v>
      </c>
      <c r="K12" s="3">
        <f t="shared" si="3"/>
        <v>1.6658041459580327E-2</v>
      </c>
      <c r="L12" s="2">
        <v>101627</v>
      </c>
      <c r="M12" s="2">
        <v>12772</v>
      </c>
      <c r="N12" s="3">
        <f t="shared" si="4"/>
        <v>0.12567526346344968</v>
      </c>
      <c r="O12" s="2">
        <v>56213</v>
      </c>
      <c r="P12" s="3">
        <f t="shared" si="5"/>
        <v>0.548885395408786</v>
      </c>
    </row>
    <row r="13" spans="1:16" x14ac:dyDescent="0.25">
      <c r="A13">
        <v>29099</v>
      </c>
      <c r="B13" t="s">
        <v>23</v>
      </c>
      <c r="C13" s="2">
        <v>222639</v>
      </c>
      <c r="D13" s="2">
        <v>14316</v>
      </c>
      <c r="E13" s="3">
        <f t="shared" si="0"/>
        <v>6.4301402719200138E-2</v>
      </c>
      <c r="F13" s="2">
        <v>9522</v>
      </c>
      <c r="G13" s="3">
        <f t="shared" si="1"/>
        <v>4.2768787139719454E-2</v>
      </c>
      <c r="H13" s="2">
        <v>11875</v>
      </c>
      <c r="I13" s="3">
        <f t="shared" si="2"/>
        <v>5.3337465583298521E-2</v>
      </c>
      <c r="J13" s="2">
        <v>4108</v>
      </c>
      <c r="K13" s="3">
        <f t="shared" si="3"/>
        <v>1.8451394409784449E-2</v>
      </c>
      <c r="L13" s="2">
        <v>220994</v>
      </c>
      <c r="M13" s="2">
        <v>28034</v>
      </c>
      <c r="N13" s="3">
        <f t="shared" si="4"/>
        <v>0.12685412273636387</v>
      </c>
      <c r="O13" s="2">
        <v>161277</v>
      </c>
      <c r="P13" s="3">
        <f t="shared" si="5"/>
        <v>0.72438791047390616</v>
      </c>
    </row>
    <row r="14" spans="1:16" x14ac:dyDescent="0.25">
      <c r="A14">
        <v>29113</v>
      </c>
      <c r="B14" t="s">
        <v>24</v>
      </c>
      <c r="C14" s="2">
        <v>54800</v>
      </c>
      <c r="D14" s="2">
        <v>5964</v>
      </c>
      <c r="E14" s="3">
        <f t="shared" si="0"/>
        <v>0.10883211678832116</v>
      </c>
      <c r="F14" s="2">
        <v>2172</v>
      </c>
      <c r="G14" s="3">
        <f t="shared" si="1"/>
        <v>3.9635036496350362E-2</v>
      </c>
      <c r="H14" s="2">
        <v>3643</v>
      </c>
      <c r="I14" s="3">
        <f t="shared" si="2"/>
        <v>6.6478102189781021E-2</v>
      </c>
      <c r="J14" s="2">
        <v>1281</v>
      </c>
      <c r="K14" s="3">
        <f t="shared" si="3"/>
        <v>2.3375912408759122E-2</v>
      </c>
      <c r="L14" s="2">
        <v>54290</v>
      </c>
      <c r="M14" s="2">
        <v>8603</v>
      </c>
      <c r="N14" s="3">
        <f t="shared" si="4"/>
        <v>0.15846380548904035</v>
      </c>
      <c r="O14" s="2">
        <v>35306</v>
      </c>
      <c r="P14" s="3">
        <f t="shared" si="5"/>
        <v>0.64427007299270078</v>
      </c>
    </row>
    <row r="15" spans="1:16" x14ac:dyDescent="0.25">
      <c r="A15">
        <v>29183</v>
      </c>
      <c r="B15" t="s">
        <v>25</v>
      </c>
      <c r="C15" s="2">
        <v>385115</v>
      </c>
      <c r="D15" s="2">
        <v>70788</v>
      </c>
      <c r="E15" s="3">
        <f t="shared" si="0"/>
        <v>0.18381003077002972</v>
      </c>
      <c r="F15" s="2">
        <v>39181</v>
      </c>
      <c r="G15" s="3">
        <f t="shared" si="1"/>
        <v>0.10173844176414837</v>
      </c>
      <c r="H15" s="2">
        <v>47289</v>
      </c>
      <c r="I15" s="3">
        <f t="shared" si="2"/>
        <v>0.1227918933305636</v>
      </c>
      <c r="J15" s="2">
        <v>12163</v>
      </c>
      <c r="K15" s="3">
        <f t="shared" si="3"/>
        <v>3.1582773976604389E-2</v>
      </c>
      <c r="L15" s="2">
        <v>383181</v>
      </c>
      <c r="M15" s="2">
        <v>37647</v>
      </c>
      <c r="N15" s="3">
        <f t="shared" si="4"/>
        <v>9.824860836001785E-2</v>
      </c>
      <c r="O15" s="2">
        <v>95076</v>
      </c>
      <c r="P15" s="3">
        <f t="shared" si="5"/>
        <v>0.24687690689793956</v>
      </c>
    </row>
    <row r="16" spans="1:16" x14ac:dyDescent="0.25">
      <c r="A16">
        <v>29189</v>
      </c>
      <c r="B16" t="s">
        <v>26</v>
      </c>
      <c r="C16" s="2">
        <v>999539</v>
      </c>
      <c r="D16" s="2">
        <v>153285</v>
      </c>
      <c r="E16" s="3">
        <f t="shared" si="0"/>
        <v>0.15335569697630608</v>
      </c>
      <c r="F16" s="2">
        <v>112333</v>
      </c>
      <c r="G16" s="3">
        <f t="shared" si="1"/>
        <v>0.11238480939713208</v>
      </c>
      <c r="H16" s="2">
        <v>330849</v>
      </c>
      <c r="I16" s="3">
        <f t="shared" si="2"/>
        <v>0.33100159173378929</v>
      </c>
      <c r="J16" s="2">
        <v>27784</v>
      </c>
      <c r="K16" s="3">
        <f t="shared" si="3"/>
        <v>2.779681433140678E-2</v>
      </c>
      <c r="L16" s="2">
        <v>987505</v>
      </c>
      <c r="M16" s="2">
        <v>118349</v>
      </c>
      <c r="N16" s="3">
        <f t="shared" si="4"/>
        <v>0.11984648178996563</v>
      </c>
      <c r="O16" s="2">
        <v>322651</v>
      </c>
      <c r="P16" s="3">
        <f t="shared" si="5"/>
        <v>0.32279981071273856</v>
      </c>
    </row>
    <row r="17" spans="1:16" x14ac:dyDescent="0.25">
      <c r="A17">
        <v>29219</v>
      </c>
      <c r="B17" t="s">
        <v>27</v>
      </c>
      <c r="C17" s="2">
        <v>33554</v>
      </c>
      <c r="D17" s="2">
        <v>4264</v>
      </c>
      <c r="E17" s="3">
        <f t="shared" si="0"/>
        <v>0.12707873874947845</v>
      </c>
      <c r="F17" s="2">
        <v>2036</v>
      </c>
      <c r="G17" s="3">
        <f t="shared" si="1"/>
        <v>6.0678309590510821E-2</v>
      </c>
      <c r="H17" s="2">
        <v>2681</v>
      </c>
      <c r="I17" s="3">
        <f t="shared" si="2"/>
        <v>7.9901055015795433E-2</v>
      </c>
      <c r="J17" s="2">
        <v>1080</v>
      </c>
      <c r="K17" s="3">
        <f t="shared" si="3"/>
        <v>3.2186922572569589E-2</v>
      </c>
      <c r="L17" s="2">
        <v>33380</v>
      </c>
      <c r="M17" s="2">
        <v>5203</v>
      </c>
      <c r="N17" s="3">
        <f t="shared" si="4"/>
        <v>0.15587177950868783</v>
      </c>
      <c r="O17" s="2">
        <v>18822</v>
      </c>
      <c r="P17" s="3">
        <f t="shared" si="5"/>
        <v>0.56094653394528227</v>
      </c>
    </row>
    <row r="18" spans="1:16" x14ac:dyDescent="0.25">
      <c r="A18">
        <v>29510</v>
      </c>
      <c r="B18" t="s">
        <v>28</v>
      </c>
      <c r="C18" s="2">
        <v>314867</v>
      </c>
      <c r="D18" s="2">
        <v>62704</v>
      </c>
      <c r="E18" s="3">
        <f t="shared" si="0"/>
        <v>0.19914440065170375</v>
      </c>
      <c r="F18" s="2">
        <v>38129</v>
      </c>
      <c r="G18" s="3">
        <f t="shared" si="1"/>
        <v>0.12109557368666771</v>
      </c>
      <c r="H18" s="2">
        <v>179717</v>
      </c>
      <c r="I18" s="3">
        <f t="shared" si="2"/>
        <v>0.57077115099391174</v>
      </c>
      <c r="J18" s="2">
        <v>12280</v>
      </c>
      <c r="K18" s="3">
        <f t="shared" si="3"/>
        <v>3.9000593901552083E-2</v>
      </c>
      <c r="L18" s="2">
        <v>310171</v>
      </c>
      <c r="M18" s="2">
        <v>48443</v>
      </c>
      <c r="N18" s="3">
        <f t="shared" si="4"/>
        <v>0.15618159015510799</v>
      </c>
      <c r="O18" s="2">
        <v>0</v>
      </c>
      <c r="P18" s="3">
        <f t="shared" si="5"/>
        <v>0</v>
      </c>
    </row>
    <row r="19" spans="1:16" x14ac:dyDescent="0.25">
      <c r="A19">
        <v>41180</v>
      </c>
      <c r="B19" t="s">
        <v>29</v>
      </c>
      <c r="C19" s="2">
        <f>SUM(C4:C18)</f>
        <v>2804998</v>
      </c>
      <c r="D19" s="2">
        <f>SUM(D4:D18)</f>
        <v>443044</v>
      </c>
      <c r="E19" s="3">
        <f t="shared" si="0"/>
        <v>0.15794806270806611</v>
      </c>
      <c r="F19" s="2">
        <f>SUM(F4:F18)</f>
        <v>290884</v>
      </c>
      <c r="G19" s="3">
        <f t="shared" si="1"/>
        <v>0.10370203472515845</v>
      </c>
      <c r="H19" s="2">
        <f>SUM(H4:H18)</f>
        <v>728752</v>
      </c>
      <c r="I19" s="3">
        <f t="shared" si="2"/>
        <v>0.2598048198251835</v>
      </c>
      <c r="J19" s="2">
        <f>SUM(J4:J18)</f>
        <v>82117</v>
      </c>
      <c r="K19" s="3">
        <f t="shared" si="3"/>
        <v>2.9275243690013327E-2</v>
      </c>
      <c r="L19" s="2">
        <f>SUM(L4:L18)</f>
        <v>2770155</v>
      </c>
      <c r="M19" s="2">
        <f>SUM(M4:M18)</f>
        <v>348387</v>
      </c>
      <c r="N19" s="3">
        <f t="shared" si="4"/>
        <v>0.12576444278388754</v>
      </c>
      <c r="O19" s="2">
        <f>SUM(O4:O18)</f>
        <v>858356</v>
      </c>
      <c r="P19" s="3">
        <f t="shared" si="5"/>
        <v>0.30600948735079314</v>
      </c>
    </row>
    <row r="21" spans="1:16" x14ac:dyDescent="0.25">
      <c r="A21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Friedman</dc:creator>
  <cp:lastModifiedBy>Ross Friedman</cp:lastModifiedBy>
  <dcterms:created xsi:type="dcterms:W3CDTF">2019-01-02T19:30:12Z</dcterms:created>
  <dcterms:modified xsi:type="dcterms:W3CDTF">2019-01-10T17:30:16Z</dcterms:modified>
</cp:coreProperties>
</file>